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24519" calcMode="manual"/>
</workbook>
</file>

<file path=xl/calcChain.xml><?xml version="1.0" encoding="utf-8"?>
<calcChain xmlns="http://schemas.openxmlformats.org/spreadsheetml/2006/main">
  <c r="I21" i="2"/>
  <c r="I22"/>
  <c r="I23"/>
  <c r="J20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<sst xmlns="http://schemas.openxmlformats.org/spreadsheetml/2006/main" count="42" uniqueCount="42">
  <si>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</si>
  <si>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</si>
  <si>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</si>
  <si>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</si>
  <si>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</si>
  <si>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</si>
  <si>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</si>
  <si>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</si>
  <si>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</si>
  <si>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</si>
  <si>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</si>
  <si>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</si>
  <si>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</si>
  <si>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</si>
  <si>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</si>
  <si>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</si>
  <si>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</si>
  <si>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</si>
  <si>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</si>
  <si>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</si>
  <si>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</si>
  <si>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</si>
  <si>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</si>
  <si>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</si>
  <si>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</si>
  <si>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</si>
  <si>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</si>
  <si>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</si>
  <si>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</si>
  <si>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</si>
  <si>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</si>
  <si>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</si>
  <si>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</si>
  <si>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</si>
  <si>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</si>
  <si>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</si>
  <si>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</si>
  <si>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</si>
  <si>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</si>
  <si>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Крижопільського районного суду Вінницької області</t>
  </si>
  <si>
    <t>2017 рік</t>
  </si>
  <si>
    <t>1 лютого 2018 року</t>
  </si>
</sst>
</file>

<file path=xl/styles.xml><?xml version="1.0" encoding="utf-8"?>
<styleSheet xmlns="http://schemas.openxmlformats.org/spreadsheetml/2006/main">
  <numFmts count="1">
    <numFmt numFmtId="180" formatCode="0.0%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80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8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topLeftCell="A11" workbookViewId="0">
      <selection activeCell="I23" sqref="I23:J23"/>
    </sheetView>
  </sheetViews>
  <sheetFormatPr defaultRowHeight="15"/>
  <cols>
    <col min="9" max="9" width="8.42578125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8</v>
      </c>
      <c r="J11" s="51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3">
        <v>152</v>
      </c>
      <c r="J13" s="33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3">
        <v>1976</v>
      </c>
      <c r="J14" s="33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3">
        <v>1968</v>
      </c>
      <c r="J15" s="33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3">
        <v>159</v>
      </c>
      <c r="J16" s="33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2">
        <v>11</v>
      </c>
      <c r="J17" s="33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3">
        <v>1</v>
      </c>
      <c r="J18" s="33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22">
        <v>11</v>
      </c>
      <c r="J20" s="23">
        <f>IF((16)&lt;&gt;0,I17/(I16),0)</f>
        <v>6.9182389937106917E-2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 I15/I14,0)</f>
        <v>0.99595141700404854</v>
      </c>
      <c r="J21" s="42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5">
        <f>IF(I18&lt;&gt;0,I15/I18,0)</f>
        <v>1968</v>
      </c>
      <c r="J22" s="36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5">
        <f>IF(I18&lt;&gt;0,(I13+I14)/I18)</f>
        <v>2128</v>
      </c>
      <c r="J23" s="36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7">
        <v>30</v>
      </c>
      <c r="J24" s="36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&amp;C&amp;L18A1AEB7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2018-02-01T08:55:26Z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18A1AEB7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3.20.3.1890</vt:lpwstr>
  </property>
</Properties>
</file>